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60" yWindow="30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<sst xmlns="http://schemas.openxmlformats.org/spreadsheetml/2006/main" count="129" uniqueCount="95">
  <si>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</si>
  <si>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</si>
  <si>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</si>
  <si>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</si>
  <si>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</si>
  <si>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</si>
  <si>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</si>
  <si>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</si>
  <si>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</si>
  <si>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</si>
  <si>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</si>
  <si>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</si>
  <si>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</si>
  <si>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</si>
  <si>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</si>
  <si>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</si>
  <si>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</si>
  <si>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</si>
  <si>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</si>
  <si>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</si>
  <si>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</si>
  <si>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</si>
  <si>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</si>
  <si>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</si>
  <si>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</si>
  <si>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</si>
  <si>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</si>
  <si>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</si>
  <si>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</si>
  <si>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</si>
  <si>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</si>
  <si>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</si>
  <si>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</si>
  <si>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</si>
  <si>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</si>
  <si>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</si>
  <si>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</si>
  <si>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</si>
  <si>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</si>
  <si>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</si>
  <si>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</si>
  <si>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</si>
  <si>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</si>
  <si>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</si>
  <si>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</si>
  <si>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</si>
  <si>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</si>
  <si>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</si>
  <si>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</si>
  <si>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</si>
  <si>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</si>
  <si>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</si>
  <si>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</si>
  <si>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</si>
  <si>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</si>
  <si>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</si>
  <si>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</si>
  <si>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</si>
  <si>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</si>
  <si>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</si>
  <si>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31° 48' 51"</t>
  </si>
  <si>
    <t>114° 03' 52.2"</t>
  </si>
  <si>
    <t>187 m</t>
  </si>
  <si>
    <t>21.10.2006</t>
  </si>
  <si>
    <t>OUT 26 (Quercus) has a marginal vein and spines.</t>
  </si>
  <si>
    <t>Rhus sp.</t>
  </si>
  <si>
    <t>Vitex sp.</t>
  </si>
  <si>
    <t>Lespedeza stollsae Bailey</t>
  </si>
  <si>
    <t>OTU 4</t>
  </si>
  <si>
    <t>OTU 5</t>
  </si>
  <si>
    <t>OTU 6</t>
  </si>
  <si>
    <t>Pistacia chinensis Bunge</t>
  </si>
  <si>
    <t>OTU 8</t>
  </si>
  <si>
    <t>Morus sp.</t>
  </si>
  <si>
    <t>Elaeagnus sp.</t>
  </si>
  <si>
    <t>OTU 11</t>
  </si>
  <si>
    <t>OTU 12</t>
  </si>
  <si>
    <t>Rosa sp.</t>
  </si>
  <si>
    <t>Acer sp.</t>
  </si>
  <si>
    <t>OTU 15</t>
  </si>
  <si>
    <t>OTU 16</t>
  </si>
  <si>
    <t>Alangium sp.</t>
  </si>
  <si>
    <t>OTU 18</t>
  </si>
  <si>
    <t>OTU 19</t>
  </si>
  <si>
    <t>Zanthoxylum sp.</t>
  </si>
  <si>
    <t>OTU 21</t>
  </si>
  <si>
    <t>OTU 22</t>
  </si>
  <si>
    <t>OTU 23</t>
  </si>
  <si>
    <t>Querqus sp.</t>
  </si>
  <si>
    <t>Cyclobalanopsis glauca (Thunberg) Oersted</t>
  </si>
  <si>
    <t>OTU 27</t>
  </si>
  <si>
    <t>OTU 29</t>
  </si>
  <si>
    <t>OTU 30</t>
  </si>
  <si>
    <t>Rhododendron simsii Planch.</t>
  </si>
  <si>
    <t>Jigongshan, Xinyang County, Henan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</si>
</sst>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3" sqref="A3:AH37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94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 t="s">
        <v>64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65</v>
      </c>
      <c r="C7">
        <v>1</v>
      </c>
      <c r="D7" s="58">
        <v>0</v>
      </c>
      <c r="E7">
        <v>0</v>
      </c>
      <c r="F7">
        <v>1</v>
      </c>
      <c r="G7">
        <v>1</v>
      </c>
      <c r="H7">
        <v>0.5</v>
      </c>
      <c r="I7">
        <v>0.5</v>
      </c>
      <c r="J7" s="58">
        <v>0</v>
      </c>
      <c r="K7">
        <v>0</v>
      </c>
      <c r="L7">
        <v>0</v>
      </c>
      <c r="M7">
        <v>0</v>
      </c>
      <c r="N7">
        <v>0</v>
      </c>
      <c r="O7">
        <v>0.33</v>
      </c>
      <c r="P7">
        <v>0.33</v>
      </c>
      <c r="Q7">
        <v>0.33</v>
      </c>
      <c r="R7">
        <v>0</v>
      </c>
      <c r="S7" s="58">
        <v>0</v>
      </c>
      <c r="T7">
        <v>0</v>
      </c>
      <c r="U7">
        <v>0</v>
      </c>
      <c r="V7">
        <v>0.5</v>
      </c>
      <c r="W7" s="58">
        <v>0.5</v>
      </c>
      <c r="X7">
        <v>0</v>
      </c>
      <c r="Y7">
        <v>0.5</v>
      </c>
      <c r="Z7" s="58">
        <v>0.5</v>
      </c>
      <c r="AA7">
        <v>0</v>
      </c>
      <c r="AB7">
        <v>1</v>
      </c>
      <c r="AC7">
        <v>0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66</v>
      </c>
      <c r="C8">
        <v>1</v>
      </c>
      <c r="D8" s="55">
        <v>0</v>
      </c>
      <c r="E8">
        <v>0.5</v>
      </c>
      <c r="F8">
        <v>0.25</v>
      </c>
      <c r="G8">
        <v>0.25</v>
      </c>
      <c r="H8">
        <v>0.25</v>
      </c>
      <c r="I8">
        <v>0.25</v>
      </c>
      <c r="J8" s="55">
        <v>0</v>
      </c>
      <c r="K8">
        <v>0</v>
      </c>
      <c r="L8">
        <v>0</v>
      </c>
      <c r="M8">
        <v>0</v>
      </c>
      <c r="N8">
        <v>0.25</v>
      </c>
      <c r="O8">
        <v>0.25</v>
      </c>
      <c r="P8">
        <v>0.25</v>
      </c>
      <c r="Q8">
        <v>0.25</v>
      </c>
      <c r="R8">
        <v>0</v>
      </c>
      <c r="S8" s="55">
        <v>0</v>
      </c>
      <c r="T8">
        <v>0</v>
      </c>
      <c r="U8">
        <v>0</v>
      </c>
      <c r="V8">
        <v>0.5</v>
      </c>
      <c r="W8" s="55">
        <v>0.5</v>
      </c>
      <c r="X8">
        <v>0</v>
      </c>
      <c r="Y8">
        <v>0</v>
      </c>
      <c r="Z8" s="55">
        <v>1</v>
      </c>
      <c r="AA8">
        <v>0</v>
      </c>
      <c r="AB8">
        <v>0</v>
      </c>
      <c r="AC8">
        <v>0.33</v>
      </c>
      <c r="AD8">
        <v>0.33</v>
      </c>
      <c r="AE8" s="55">
        <v>0.33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67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0.5</v>
      </c>
      <c r="O9">
        <v>0.5</v>
      </c>
      <c r="P9">
        <v>0</v>
      </c>
      <c r="Q9">
        <v>0</v>
      </c>
      <c r="R9">
        <v>0</v>
      </c>
      <c r="S9" s="55">
        <v>0</v>
      </c>
      <c r="T9">
        <v>0</v>
      </c>
      <c r="U9">
        <v>0.5</v>
      </c>
      <c r="V9">
        <v>0.5</v>
      </c>
      <c r="W9" s="55">
        <v>0</v>
      </c>
      <c r="X9">
        <v>0</v>
      </c>
      <c r="Y9">
        <v>0</v>
      </c>
      <c r="Z9" s="55">
        <v>1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68</v>
      </c>
      <c r="C10">
        <v>0.5</v>
      </c>
      <c r="D10" s="55">
        <v>0.5</v>
      </c>
      <c r="E10">
        <v>0</v>
      </c>
      <c r="F10">
        <v>0.5</v>
      </c>
      <c r="G10">
        <v>0</v>
      </c>
      <c r="H10">
        <v>1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0.33</v>
      </c>
      <c r="R10">
        <v>0.33</v>
      </c>
      <c r="S10" s="55">
        <v>0.33</v>
      </c>
      <c r="T10">
        <v>0</v>
      </c>
      <c r="U10">
        <v>0</v>
      </c>
      <c r="V10">
        <v>0</v>
      </c>
      <c r="W10" s="55">
        <v>1</v>
      </c>
      <c r="X10">
        <v>1</v>
      </c>
      <c r="Y10">
        <v>0</v>
      </c>
      <c r="Z10" s="55">
        <v>0</v>
      </c>
      <c r="AA10">
        <v>0</v>
      </c>
      <c r="AB10">
        <v>1</v>
      </c>
      <c r="AC10">
        <v>0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69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0.33</v>
      </c>
      <c r="P11">
        <v>0.33</v>
      </c>
      <c r="Q11">
        <v>0.33</v>
      </c>
      <c r="R11">
        <v>0</v>
      </c>
      <c r="S11" s="55">
        <v>0</v>
      </c>
      <c r="T11">
        <v>0</v>
      </c>
      <c r="U11">
        <v>0</v>
      </c>
      <c r="V11">
        <v>0.5</v>
      </c>
      <c r="W11" s="55">
        <v>0.5</v>
      </c>
      <c r="X11">
        <v>0</v>
      </c>
      <c r="Y11">
        <v>0</v>
      </c>
      <c r="Z11" s="55">
        <v>1</v>
      </c>
      <c r="AA11">
        <v>0</v>
      </c>
      <c r="AB11">
        <v>0.5</v>
      </c>
      <c r="AC11">
        <v>0.5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70</v>
      </c>
      <c r="C12">
        <v>1</v>
      </c>
      <c r="D12" s="55">
        <v>0</v>
      </c>
      <c r="E12">
        <v>0</v>
      </c>
      <c r="F12">
        <v>1</v>
      </c>
      <c r="G12">
        <v>0</v>
      </c>
      <c r="H12">
        <v>0.5</v>
      </c>
      <c r="I12">
        <v>0.5</v>
      </c>
      <c r="J12" s="55">
        <v>0</v>
      </c>
      <c r="K12">
        <v>0</v>
      </c>
      <c r="L12">
        <v>0</v>
      </c>
      <c r="M12">
        <v>0</v>
      </c>
      <c r="N12">
        <v>0.25</v>
      </c>
      <c r="O12">
        <v>0.25</v>
      </c>
      <c r="P12">
        <v>0.25</v>
      </c>
      <c r="Q12">
        <v>0.25</v>
      </c>
      <c r="R12">
        <v>0</v>
      </c>
      <c r="S12" s="55">
        <v>0</v>
      </c>
      <c r="T12">
        <v>0</v>
      </c>
      <c r="U12">
        <v>0</v>
      </c>
      <c r="V12">
        <v>0.5</v>
      </c>
      <c r="W12" s="55">
        <v>0.5</v>
      </c>
      <c r="X12">
        <v>0</v>
      </c>
      <c r="Y12">
        <v>0.5</v>
      </c>
      <c r="Z12" s="55">
        <v>0.5</v>
      </c>
      <c r="AA12">
        <v>0</v>
      </c>
      <c r="AB12">
        <v>0.5</v>
      </c>
      <c r="AC12">
        <v>0.5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1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71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0.5</v>
      </c>
      <c r="O13">
        <v>0.5</v>
      </c>
      <c r="P13">
        <v>0</v>
      </c>
      <c r="Q13">
        <v>0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0</v>
      </c>
      <c r="AD13">
        <v>1</v>
      </c>
      <c r="AE13" s="55">
        <v>0</v>
      </c>
      <c r="AF13">
        <v>0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72</v>
      </c>
      <c r="C14">
        <v>0.5</v>
      </c>
      <c r="D14" s="55">
        <v>0.5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0.17</v>
      </c>
      <c r="O14">
        <v>0.17</v>
      </c>
      <c r="P14">
        <v>0.17</v>
      </c>
      <c r="Q14">
        <v>0.17</v>
      </c>
      <c r="R14">
        <v>0.17</v>
      </c>
      <c r="S14" s="55">
        <v>0.17</v>
      </c>
      <c r="T14">
        <v>0</v>
      </c>
      <c r="U14">
        <v>0</v>
      </c>
      <c r="V14">
        <v>0</v>
      </c>
      <c r="W14" s="55">
        <v>1</v>
      </c>
      <c r="X14">
        <v>1</v>
      </c>
      <c r="Y14">
        <v>0</v>
      </c>
      <c r="Z14" s="55">
        <v>0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73</v>
      </c>
      <c r="C15">
        <v>1</v>
      </c>
      <c r="D15" s="55">
        <v>0</v>
      </c>
      <c r="E15">
        <v>0</v>
      </c>
      <c r="F15">
        <v>1</v>
      </c>
      <c r="G15">
        <v>1</v>
      </c>
      <c r="H15">
        <v>0.5</v>
      </c>
      <c r="I15">
        <v>0.5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0.5</v>
      </c>
      <c r="P15">
        <v>0.5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0.5</v>
      </c>
      <c r="Z15" s="55">
        <v>0.5</v>
      </c>
      <c r="AA15">
        <v>0</v>
      </c>
      <c r="AB15">
        <v>0.5</v>
      </c>
      <c r="AC15">
        <v>0.5</v>
      </c>
      <c r="AD15">
        <v>0</v>
      </c>
      <c r="AE15" s="55">
        <v>0</v>
      </c>
      <c r="AF15">
        <v>0</v>
      </c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74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0.5</v>
      </c>
      <c r="P16">
        <v>0.5</v>
      </c>
      <c r="Q16">
        <v>0</v>
      </c>
      <c r="R16">
        <v>0</v>
      </c>
      <c r="S16" s="55">
        <v>0</v>
      </c>
      <c r="T16">
        <v>0</v>
      </c>
      <c r="U16">
        <v>0</v>
      </c>
      <c r="V16">
        <v>1</v>
      </c>
      <c r="W16" s="55">
        <v>0</v>
      </c>
      <c r="X16">
        <v>0</v>
      </c>
      <c r="Y16">
        <v>1</v>
      </c>
      <c r="Z16" s="55">
        <v>0</v>
      </c>
      <c r="AA16">
        <v>0</v>
      </c>
      <c r="AB16">
        <v>0</v>
      </c>
      <c r="AC16">
        <v>0</v>
      </c>
      <c r="AD16">
        <v>1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75</v>
      </c>
      <c r="C17">
        <v>1</v>
      </c>
      <c r="D17" s="55">
        <v>0</v>
      </c>
      <c r="E17">
        <v>0</v>
      </c>
      <c r="F17">
        <v>0.5</v>
      </c>
      <c r="G17">
        <v>0.5</v>
      </c>
      <c r="H17">
        <v>1</v>
      </c>
      <c r="I17">
        <v>0</v>
      </c>
      <c r="J17" s="55">
        <v>0</v>
      </c>
      <c r="K17">
        <v>0</v>
      </c>
      <c r="L17">
        <v>0</v>
      </c>
      <c r="M17">
        <v>0</v>
      </c>
      <c r="N17">
        <v>0.33</v>
      </c>
      <c r="O17">
        <v>0.33</v>
      </c>
      <c r="P17">
        <v>0.33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0.5</v>
      </c>
      <c r="Z17" s="55">
        <v>0.5</v>
      </c>
      <c r="AA17">
        <v>0</v>
      </c>
      <c r="AB17">
        <v>0.5</v>
      </c>
      <c r="AC17">
        <v>0.5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76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55">
        <v>1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</v>
      </c>
      <c r="Z18" s="55">
        <v>1</v>
      </c>
      <c r="AA18">
        <v>0</v>
      </c>
      <c r="AB18">
        <v>0</v>
      </c>
      <c r="AC18">
        <v>1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77</v>
      </c>
      <c r="C19">
        <v>1</v>
      </c>
      <c r="D19" s="55">
        <v>0</v>
      </c>
      <c r="E19">
        <v>0</v>
      </c>
      <c r="F19">
        <v>1</v>
      </c>
      <c r="G19">
        <v>1</v>
      </c>
      <c r="H19">
        <v>0</v>
      </c>
      <c r="I19">
        <v>1</v>
      </c>
      <c r="J19" s="55">
        <v>0.5</v>
      </c>
      <c r="K19">
        <v>0</v>
      </c>
      <c r="L19">
        <v>0.25</v>
      </c>
      <c r="M19">
        <v>0.25</v>
      </c>
      <c r="N19">
        <v>0.25</v>
      </c>
      <c r="O19">
        <v>0.25</v>
      </c>
      <c r="P19">
        <v>0</v>
      </c>
      <c r="Q19">
        <v>0</v>
      </c>
      <c r="R19">
        <v>0</v>
      </c>
      <c r="S19" s="55">
        <v>0</v>
      </c>
      <c r="T19">
        <v>1</v>
      </c>
      <c r="U19">
        <v>0.5</v>
      </c>
      <c r="V19">
        <v>0.5</v>
      </c>
      <c r="W19" s="55">
        <v>0</v>
      </c>
      <c r="X19">
        <v>0</v>
      </c>
      <c r="Y19">
        <v>0.5</v>
      </c>
      <c r="Z19" s="55">
        <v>0.5</v>
      </c>
      <c r="AA19">
        <v>0</v>
      </c>
      <c r="AB19">
        <v>1</v>
      </c>
      <c r="AC19">
        <v>0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78</v>
      </c>
      <c r="C20">
        <v>0</v>
      </c>
      <c r="D20" s="55">
        <v>1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0.25</v>
      </c>
      <c r="O20">
        <v>0.25</v>
      </c>
      <c r="P20">
        <v>0.25</v>
      </c>
      <c r="Q20">
        <v>0.25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1</v>
      </c>
      <c r="Y20">
        <v>0</v>
      </c>
      <c r="Z20" s="55">
        <v>0</v>
      </c>
      <c r="AA20">
        <v>1</v>
      </c>
      <c r="AB20">
        <v>0</v>
      </c>
      <c r="AC20">
        <v>0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1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79</v>
      </c>
      <c r="C21">
        <v>1</v>
      </c>
      <c r="D21" s="55">
        <v>0</v>
      </c>
      <c r="E21">
        <v>0</v>
      </c>
      <c r="F21">
        <v>1</v>
      </c>
      <c r="G21">
        <v>0</v>
      </c>
      <c r="H21">
        <v>0</v>
      </c>
      <c r="I21">
        <v>1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0.5</v>
      </c>
      <c r="S21" s="55">
        <v>0.5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</v>
      </c>
      <c r="AC21">
        <v>1</v>
      </c>
      <c r="AD21">
        <v>0</v>
      </c>
      <c r="AE21" s="55">
        <v>0</v>
      </c>
      <c r="AF21">
        <v>0.5</v>
      </c>
      <c r="AG21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80</v>
      </c>
      <c r="C22">
        <v>1</v>
      </c>
      <c r="D22" s="55">
        <v>0</v>
      </c>
      <c r="E22">
        <v>0</v>
      </c>
      <c r="F22">
        <v>0.5</v>
      </c>
      <c r="G22">
        <v>0.5</v>
      </c>
      <c r="H22">
        <v>0.5</v>
      </c>
      <c r="I22">
        <v>0.5</v>
      </c>
      <c r="J22" s="55">
        <v>0</v>
      </c>
      <c r="K22">
        <v>0</v>
      </c>
      <c r="L22">
        <v>0</v>
      </c>
      <c r="M22">
        <v>0</v>
      </c>
      <c r="N22">
        <v>0.5</v>
      </c>
      <c r="O22">
        <v>0.5</v>
      </c>
      <c r="P22">
        <v>0</v>
      </c>
      <c r="Q22">
        <v>0</v>
      </c>
      <c r="R22">
        <v>0</v>
      </c>
      <c r="S22" s="55">
        <v>0</v>
      </c>
      <c r="T22">
        <v>0</v>
      </c>
      <c r="U22">
        <v>0</v>
      </c>
      <c r="V22">
        <v>1</v>
      </c>
      <c r="W22" s="55">
        <v>0</v>
      </c>
      <c r="X22">
        <v>0</v>
      </c>
      <c r="Y22">
        <v>0</v>
      </c>
      <c r="Z22" s="55">
        <v>1</v>
      </c>
      <c r="AA22">
        <v>0</v>
      </c>
      <c r="AB22">
        <v>0</v>
      </c>
      <c r="AC22">
        <v>1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81</v>
      </c>
      <c r="C23">
        <v>0</v>
      </c>
      <c r="D23" s="55">
        <v>1</v>
      </c>
      <c r="E23">
        <v>0.5</v>
      </c>
      <c r="F23">
        <v>0</v>
      </c>
      <c r="G23">
        <v>0</v>
      </c>
      <c r="H23">
        <v>0.5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s="55">
        <v>1</v>
      </c>
      <c r="T23">
        <v>0</v>
      </c>
      <c r="U23">
        <v>0</v>
      </c>
      <c r="V23">
        <v>0</v>
      </c>
      <c r="W23" s="55">
        <v>1</v>
      </c>
      <c r="X23">
        <v>0.5</v>
      </c>
      <c r="Y23">
        <v>0.5</v>
      </c>
      <c r="Z23" s="55">
        <v>0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0.5</v>
      </c>
      <c r="AG23">
        <v>0.5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1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82</v>
      </c>
      <c r="C24">
        <v>1</v>
      </c>
      <c r="D24" s="55">
        <v>0</v>
      </c>
      <c r="E24">
        <v>0</v>
      </c>
      <c r="F24">
        <v>1</v>
      </c>
      <c r="G24">
        <v>0</v>
      </c>
      <c r="H24">
        <v>1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0.5</v>
      </c>
      <c r="Q24">
        <v>0.5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</v>
      </c>
      <c r="AD24">
        <v>0.5</v>
      </c>
      <c r="AE24" s="55">
        <v>0.5</v>
      </c>
      <c r="AF24">
        <v>0</v>
      </c>
      <c r="AG24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83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0.25</v>
      </c>
      <c r="M25">
        <v>0.25</v>
      </c>
      <c r="N25">
        <v>0.25</v>
      </c>
      <c r="O25">
        <v>0.25</v>
      </c>
      <c r="P25">
        <v>0</v>
      </c>
      <c r="Q25">
        <v>0</v>
      </c>
      <c r="R25">
        <v>0</v>
      </c>
      <c r="S25" s="55">
        <v>0</v>
      </c>
      <c r="T25">
        <v>0</v>
      </c>
      <c r="U25">
        <v>0.5</v>
      </c>
      <c r="V25">
        <v>0.5</v>
      </c>
      <c r="W25" s="55">
        <v>0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84</v>
      </c>
      <c r="C26">
        <v>1</v>
      </c>
      <c r="D26" s="55">
        <v>0</v>
      </c>
      <c r="E26">
        <v>0</v>
      </c>
      <c r="F26">
        <v>1</v>
      </c>
      <c r="G26">
        <v>0</v>
      </c>
      <c r="H26">
        <v>1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0.5</v>
      </c>
      <c r="O26">
        <v>0.5</v>
      </c>
      <c r="P26">
        <v>0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0.5</v>
      </c>
      <c r="W26" s="55">
        <v>0.5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0.33</v>
      </c>
      <c r="AD26">
        <v>0.33</v>
      </c>
      <c r="AE26" s="55">
        <v>0.33</v>
      </c>
      <c r="AF26">
        <v>0.5</v>
      </c>
      <c r="AG26">
        <v>0.5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85</v>
      </c>
      <c r="C27">
        <v>1</v>
      </c>
      <c r="D27" s="55">
        <v>0</v>
      </c>
      <c r="E27">
        <v>0</v>
      </c>
      <c r="F27">
        <v>1</v>
      </c>
      <c r="G27">
        <v>0</v>
      </c>
      <c r="H27">
        <v>0</v>
      </c>
      <c r="I27">
        <v>1</v>
      </c>
      <c r="J27" s="55">
        <v>0</v>
      </c>
      <c r="K27">
        <v>0</v>
      </c>
      <c r="L27">
        <v>0</v>
      </c>
      <c r="M27">
        <v>0</v>
      </c>
      <c r="N27">
        <v>0.33</v>
      </c>
      <c r="O27">
        <v>0.33</v>
      </c>
      <c r="P27">
        <v>0.33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</v>
      </c>
      <c r="Z27" s="55">
        <v>1</v>
      </c>
      <c r="AA27">
        <v>0</v>
      </c>
      <c r="AB27">
        <v>0</v>
      </c>
      <c r="AC27">
        <v>1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0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86</v>
      </c>
      <c r="C28">
        <v>1</v>
      </c>
      <c r="D28" s="55">
        <v>0</v>
      </c>
      <c r="E28">
        <v>0</v>
      </c>
      <c r="F28">
        <v>0.5</v>
      </c>
      <c r="G28">
        <v>0</v>
      </c>
      <c r="H28">
        <v>1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0.33</v>
      </c>
      <c r="P28">
        <v>0.33</v>
      </c>
      <c r="Q28">
        <v>0.33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1</v>
      </c>
      <c r="Y28">
        <v>0</v>
      </c>
      <c r="Z28" s="55">
        <v>0</v>
      </c>
      <c r="AA28">
        <v>0</v>
      </c>
      <c r="AB28">
        <v>0</v>
      </c>
      <c r="AC28">
        <v>1</v>
      </c>
      <c r="AD28">
        <v>0</v>
      </c>
      <c r="AE28" s="55">
        <v>0</v>
      </c>
      <c r="AF28">
        <v>0</v>
      </c>
      <c r="AG28">
        <v>0</v>
      </c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87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0.33</v>
      </c>
      <c r="O29">
        <v>0.33</v>
      </c>
      <c r="P29">
        <v>0.33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0.5</v>
      </c>
      <c r="W29" s="55">
        <v>0.5</v>
      </c>
      <c r="X29">
        <v>0</v>
      </c>
      <c r="Y29">
        <v>0.5</v>
      </c>
      <c r="Z29" s="55">
        <v>0.5</v>
      </c>
      <c r="AA29">
        <v>0</v>
      </c>
      <c r="AB29">
        <v>0</v>
      </c>
      <c r="AC29">
        <v>0.33</v>
      </c>
      <c r="AD29">
        <v>0.33</v>
      </c>
      <c r="AE29" s="55">
        <v>0.33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1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88</v>
      </c>
      <c r="C30">
        <v>1</v>
      </c>
      <c r="D30" s="55">
        <v>0</v>
      </c>
      <c r="E30">
        <v>0</v>
      </c>
      <c r="F30">
        <v>1</v>
      </c>
      <c r="G30">
        <v>0.5</v>
      </c>
      <c r="H30">
        <v>1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0.33</v>
      </c>
      <c r="O30">
        <v>0.33</v>
      </c>
      <c r="P30">
        <v>0.33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1</v>
      </c>
      <c r="W30" s="55">
        <v>0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1</v>
      </c>
      <c r="AD30">
        <v>0</v>
      </c>
      <c r="AE30" s="55">
        <v>0</v>
      </c>
      <c r="AF30">
        <v>0.5</v>
      </c>
      <c r="AG30">
        <v>0.5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v>25</v>
      </c>
      <c r="B31" s="55" t="s">
        <v>89</v>
      </c>
      <c r="C31">
        <v>1</v>
      </c>
      <c r="D31" s="55">
        <v>0</v>
      </c>
      <c r="E31">
        <v>0</v>
      </c>
      <c r="F31">
        <v>1</v>
      </c>
      <c r="G31">
        <v>0</v>
      </c>
      <c r="H31">
        <v>0</v>
      </c>
      <c r="I31">
        <v>1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0.5</v>
      </c>
      <c r="Q31">
        <v>0.5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v>26</v>
      </c>
      <c r="B32" s="55" t="s">
        <v>88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1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</v>
      </c>
      <c r="AD32">
        <v>1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v>27</v>
      </c>
      <c r="B33" s="55" t="s">
        <v>90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0.25</v>
      </c>
      <c r="L33">
        <v>0.25</v>
      </c>
      <c r="M33">
        <v>0.25</v>
      </c>
      <c r="N33">
        <v>0.25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1</v>
      </c>
      <c r="V33">
        <v>0</v>
      </c>
      <c r="W33" s="55">
        <v>0</v>
      </c>
      <c r="X33">
        <v>0</v>
      </c>
      <c r="Y33">
        <v>0</v>
      </c>
      <c r="Z33" s="55">
        <v>1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1</v>
      </c>
      <c r="AZ33">
        <f t="shared" si="19"/>
        <v>1</v>
      </c>
      <c r="BA33">
        <f t="shared" si="20"/>
        <v>1</v>
      </c>
      <c r="BB33">
        <f t="shared" si="21"/>
        <v>1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v>28</v>
      </c>
      <c r="B34" s="55" t="s">
        <v>73</v>
      </c>
      <c r="C34">
        <v>0</v>
      </c>
      <c r="D34" s="55">
        <v>1</v>
      </c>
      <c r="E34">
        <v>0</v>
      </c>
      <c r="F34">
        <v>1</v>
      </c>
      <c r="G34">
        <v>0.5</v>
      </c>
      <c r="H34">
        <v>0</v>
      </c>
      <c r="I34">
        <v>1</v>
      </c>
      <c r="J34" s="55">
        <v>0</v>
      </c>
      <c r="K34">
        <v>0</v>
      </c>
      <c r="L34">
        <v>0</v>
      </c>
      <c r="M34">
        <v>0</v>
      </c>
      <c r="N34">
        <v>0.33</v>
      </c>
      <c r="O34">
        <v>0.33</v>
      </c>
      <c r="P34">
        <v>0.33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1</v>
      </c>
      <c r="X34">
        <v>1</v>
      </c>
      <c r="Y34">
        <v>0</v>
      </c>
      <c r="Z34" s="55">
        <v>0</v>
      </c>
      <c r="AA34">
        <v>0</v>
      </c>
      <c r="AB34">
        <v>1</v>
      </c>
      <c r="AC34">
        <v>0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v>29</v>
      </c>
      <c r="B35" s="55" t="s">
        <v>91</v>
      </c>
      <c r="C35">
        <v>1</v>
      </c>
      <c r="D35" s="55">
        <v>0</v>
      </c>
      <c r="E35">
        <v>0</v>
      </c>
      <c r="F35">
        <v>0.5</v>
      </c>
      <c r="G35">
        <v>0.5</v>
      </c>
      <c r="H35">
        <v>0.5</v>
      </c>
      <c r="I35">
        <v>0.5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0.5</v>
      </c>
      <c r="AC35">
        <v>0.5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v>30</v>
      </c>
      <c r="B36" s="55" t="s">
        <v>92</v>
      </c>
      <c r="C36">
        <v>1</v>
      </c>
      <c r="D36" s="55">
        <v>0</v>
      </c>
      <c r="E36">
        <v>0</v>
      </c>
      <c r="F36">
        <v>1</v>
      </c>
      <c r="G36">
        <v>0.5</v>
      </c>
      <c r="H36">
        <v>1</v>
      </c>
      <c r="I36">
        <v>0</v>
      </c>
      <c r="J36" s="55">
        <v>0</v>
      </c>
      <c r="K36">
        <v>0</v>
      </c>
      <c r="L36">
        <v>0</v>
      </c>
      <c r="M36">
        <v>0.33</v>
      </c>
      <c r="N36">
        <v>0.33</v>
      </c>
      <c r="O36">
        <v>0.33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0.5</v>
      </c>
      <c r="W36" s="55">
        <v>0.5</v>
      </c>
      <c r="X36">
        <v>0</v>
      </c>
      <c r="Y36">
        <v>0</v>
      </c>
      <c r="Z36" s="55">
        <v>1</v>
      </c>
      <c r="AA36">
        <v>0</v>
      </c>
      <c r="AB36">
        <v>0.5</v>
      </c>
      <c r="AC36">
        <v>0.5</v>
      </c>
      <c r="AD36">
        <v>0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1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v>31</v>
      </c>
      <c r="B37" s="55" t="s">
        <v>93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0.5</v>
      </c>
      <c r="M37">
        <v>0.5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1</v>
      </c>
      <c r="W37" s="55">
        <v>0</v>
      </c>
      <c r="X37">
        <v>0</v>
      </c>
      <c r="Y37">
        <v>0</v>
      </c>
      <c r="Z37" s="55">
        <v>1</v>
      </c>
      <c r="AA37">
        <v>0</v>
      </c>
      <c r="AB37">
        <v>0.5</v>
      </c>
      <c r="AC37">
        <v>0.5</v>
      </c>
      <c r="AD37">
        <v>0</v>
      </c>
      <c r="AE37" s="55">
        <v>0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1</v>
      </c>
      <c r="BA37">
        <f t="shared" si="20"/>
        <v>1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aca="true" t="shared" si="43" ref="A38:A72">IF(B38&gt;0,A37+1,)</f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31</v>
      </c>
      <c r="AR108" s="7">
        <f t="shared" si="91"/>
        <v>31</v>
      </c>
      <c r="AS108" s="7">
        <f t="shared" si="91"/>
        <v>14</v>
      </c>
      <c r="AT108" s="7">
        <f t="shared" si="91"/>
        <v>18</v>
      </c>
      <c r="AU108" s="7">
        <f t="shared" si="91"/>
        <v>10</v>
      </c>
      <c r="AV108" s="7">
        <f t="shared" si="91"/>
        <v>14</v>
      </c>
      <c r="AW108" s="7">
        <f t="shared" si="91"/>
        <v>11</v>
      </c>
      <c r="AX108" s="7">
        <f t="shared" si="91"/>
        <v>1</v>
      </c>
      <c r="AY108" s="7">
        <f t="shared" si="91"/>
        <v>1</v>
      </c>
      <c r="AZ108" s="7">
        <f t="shared" si="91"/>
        <v>4</v>
      </c>
      <c r="BA108" s="7">
        <f t="shared" si="91"/>
        <v>5</v>
      </c>
      <c r="BB108" s="7">
        <f t="shared" si="91"/>
        <v>17</v>
      </c>
      <c r="BC108" s="7">
        <f t="shared" si="91"/>
        <v>21</v>
      </c>
      <c r="BD108" s="7">
        <f t="shared" si="91"/>
        <v>17</v>
      </c>
      <c r="BE108" s="7">
        <f t="shared" si="91"/>
        <v>11</v>
      </c>
      <c r="BF108" s="7">
        <f t="shared" si="91"/>
        <v>3</v>
      </c>
      <c r="BG108" s="7">
        <f t="shared" si="91"/>
        <v>5</v>
      </c>
      <c r="BH108" s="7">
        <f t="shared" si="91"/>
        <v>1</v>
      </c>
      <c r="BI108" s="7">
        <f t="shared" si="91"/>
        <v>4</v>
      </c>
      <c r="BJ108" s="7">
        <f t="shared" si="91"/>
        <v>15</v>
      </c>
      <c r="BK108" s="7">
        <f t="shared" si="91"/>
        <v>23</v>
      </c>
      <c r="BL108" s="7">
        <f t="shared" si="91"/>
        <v>6</v>
      </c>
      <c r="BM108" s="7">
        <f t="shared" si="91"/>
        <v>8</v>
      </c>
      <c r="BN108" s="7">
        <f t="shared" si="91"/>
        <v>24</v>
      </c>
      <c r="BO108" s="7">
        <f t="shared" si="91"/>
        <v>1</v>
      </c>
      <c r="BP108" s="7">
        <f t="shared" si="91"/>
        <v>14</v>
      </c>
      <c r="BQ108" s="7">
        <f t="shared" si="91"/>
        <v>20</v>
      </c>
      <c r="BR108" s="7">
        <f t="shared" si="91"/>
        <v>8</v>
      </c>
      <c r="BS108" s="7">
        <f t="shared" si="91"/>
        <v>4</v>
      </c>
      <c r="BT108" s="7">
        <f t="shared" si="91"/>
        <v>4</v>
      </c>
      <c r="BU108" s="7">
        <f t="shared" si="91"/>
        <v>30</v>
      </c>
      <c r="BV108" s="7">
        <f t="shared" si="91"/>
        <v>3</v>
      </c>
      <c r="BW108" s="8" t="s">
        <v>39</v>
      </c>
      <c r="BX108" s="8">
        <f>SUM(BX7:BX107)</f>
        <v>31</v>
      </c>
      <c r="BY108" s="8">
        <f aca="true" t="shared" si="92" ref="BY108:CD108">SUM(BY7:BY107)</f>
        <v>31</v>
      </c>
      <c r="BZ108" s="8">
        <f t="shared" si="92"/>
        <v>31</v>
      </c>
      <c r="CA108" s="8">
        <f t="shared" si="92"/>
        <v>31</v>
      </c>
      <c r="CB108" s="8">
        <f t="shared" si="92"/>
        <v>31</v>
      </c>
      <c r="CC108" s="8">
        <f t="shared" si="92"/>
        <v>31</v>
      </c>
      <c r="CD108" s="8">
        <f t="shared" si="92"/>
        <v>31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13</v>
      </c>
      <c r="F109" s="1">
        <f>SUM(F7:F107)</f>
        <v>14.75</v>
      </c>
      <c r="G109" s="1">
        <f t="shared" si="93"/>
        <v>6.25</v>
      </c>
      <c r="H109" s="1">
        <f t="shared" si="93"/>
        <v>10.25</v>
      </c>
      <c r="I109" s="1">
        <f t="shared" si="93"/>
        <v>7.75</v>
      </c>
      <c r="J109" s="59">
        <f t="shared" si="93"/>
        <v>0.5</v>
      </c>
      <c r="K109" s="1">
        <f t="shared" si="93"/>
        <v>0.25</v>
      </c>
      <c r="L109" s="1">
        <f t="shared" si="93"/>
        <v>1.25</v>
      </c>
      <c r="M109" s="1">
        <f t="shared" si="93"/>
        <v>1.58</v>
      </c>
      <c r="N109" s="1">
        <f t="shared" si="93"/>
        <v>5.65</v>
      </c>
      <c r="O109" s="1">
        <f t="shared" si="93"/>
        <v>7.390000000000001</v>
      </c>
      <c r="P109" s="1">
        <f t="shared" si="93"/>
        <v>6.5600000000000005</v>
      </c>
      <c r="Q109" s="1">
        <f t="shared" si="93"/>
        <v>4.24</v>
      </c>
      <c r="R109" s="1">
        <f t="shared" si="93"/>
        <v>1</v>
      </c>
      <c r="S109" s="59">
        <f t="shared" si="93"/>
        <v>3</v>
      </c>
      <c r="T109" s="1">
        <f t="shared" si="93"/>
        <v>1</v>
      </c>
      <c r="U109" s="1">
        <f t="shared" si="93"/>
        <v>2.5</v>
      </c>
      <c r="V109" s="1">
        <f t="shared" si="93"/>
        <v>9.5</v>
      </c>
      <c r="W109" s="59">
        <f t="shared" si="93"/>
        <v>19</v>
      </c>
      <c r="X109" s="1">
        <f t="shared" si="93"/>
        <v>5.5</v>
      </c>
      <c r="Y109" s="1">
        <f t="shared" si="93"/>
        <v>4.5</v>
      </c>
      <c r="Z109" s="59">
        <f t="shared" si="93"/>
        <v>21</v>
      </c>
      <c r="AA109" s="1">
        <f t="shared" si="93"/>
        <v>1</v>
      </c>
      <c r="AB109" s="1">
        <f t="shared" si="93"/>
        <v>10</v>
      </c>
      <c r="AC109" s="1">
        <f t="shared" si="93"/>
        <v>13.49</v>
      </c>
      <c r="AD109" s="1">
        <f t="shared" si="93"/>
        <v>4.99</v>
      </c>
      <c r="AE109" s="59">
        <f t="shared" si="93"/>
        <v>1.4900000000000002</v>
      </c>
      <c r="AF109" s="1">
        <f t="shared" si="93"/>
        <v>2</v>
      </c>
      <c r="AG109" s="1">
        <f t="shared" si="93"/>
        <v>27</v>
      </c>
      <c r="AH109" s="59">
        <f t="shared" si="93"/>
        <v>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31</v>
      </c>
      <c r="E110" s="1">
        <f>BY108</f>
        <v>31</v>
      </c>
      <c r="F110" s="1">
        <f>BY108</f>
        <v>31</v>
      </c>
      <c r="G110" s="1">
        <f>BY108</f>
        <v>31</v>
      </c>
      <c r="H110" s="1">
        <f>BY108</f>
        <v>31</v>
      </c>
      <c r="I110" s="1">
        <f>BY108</f>
        <v>31</v>
      </c>
      <c r="J110" s="59">
        <f>BY108</f>
        <v>31</v>
      </c>
      <c r="K110" s="2">
        <f>BZ108</f>
        <v>31</v>
      </c>
      <c r="L110" s="2">
        <f>BZ108</f>
        <v>31</v>
      </c>
      <c r="M110" s="2">
        <f>BZ108</f>
        <v>31</v>
      </c>
      <c r="N110" s="2">
        <f>BZ108</f>
        <v>31</v>
      </c>
      <c r="O110" s="2">
        <f>BZ108</f>
        <v>31</v>
      </c>
      <c r="P110" s="2">
        <f>BZ108</f>
        <v>31</v>
      </c>
      <c r="Q110" s="2">
        <f>BZ108</f>
        <v>31</v>
      </c>
      <c r="R110" s="2">
        <f>BZ108</f>
        <v>31</v>
      </c>
      <c r="S110" s="60">
        <f>BZ108</f>
        <v>31</v>
      </c>
      <c r="T110" s="3">
        <f>CA108</f>
        <v>31</v>
      </c>
      <c r="U110" s="3">
        <f>CA108</f>
        <v>31</v>
      </c>
      <c r="V110" s="3">
        <f>CA108</f>
        <v>31</v>
      </c>
      <c r="W110" s="61">
        <f>CA108</f>
        <v>31</v>
      </c>
      <c r="X110" s="8">
        <f>CB108</f>
        <v>31</v>
      </c>
      <c r="Y110" s="8">
        <f>CB108</f>
        <v>31</v>
      </c>
      <c r="Z110" s="57">
        <f>CB108</f>
        <v>31</v>
      </c>
      <c r="AA110" s="5">
        <f>CC108</f>
        <v>31</v>
      </c>
      <c r="AB110" s="5">
        <f>CC108</f>
        <v>31</v>
      </c>
      <c r="AC110" s="5">
        <f>CC108</f>
        <v>31</v>
      </c>
      <c r="AD110" s="5">
        <f>CC108</f>
        <v>31</v>
      </c>
      <c r="AE110" s="63">
        <f>CC108</f>
        <v>31</v>
      </c>
      <c r="AF110" s="6">
        <f>CD108</f>
        <v>31</v>
      </c>
      <c r="AG110" s="6">
        <f>CD108</f>
        <v>31</v>
      </c>
      <c r="AH110" s="64">
        <f>CD108</f>
        <v>31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12.903225806451612</v>
      </c>
      <c r="E112" s="47">
        <f>(E109/BY108)*100</f>
        <v>41.935483870967744</v>
      </c>
      <c r="F112" s="47">
        <f>(F109/BY108)*100</f>
        <v>47.58064516129033</v>
      </c>
      <c r="G112" s="47">
        <f>(G109/BY108)*100</f>
        <v>20.161290322580644</v>
      </c>
      <c r="H112" s="47">
        <f>(H109/BY108)*100</f>
        <v>33.064516129032256</v>
      </c>
      <c r="I112" s="47">
        <f>(I109/BY108)*100</f>
        <v>25</v>
      </c>
      <c r="J112" s="47">
        <f>(J109/BY108)*100</f>
        <v>1.6129032258064515</v>
      </c>
      <c r="K112" s="47">
        <f>(K109/BZ108)*100</f>
        <v>0.8064516129032258</v>
      </c>
      <c r="L112" s="47">
        <f>(L109/BZ108)*100</f>
        <v>4.032258064516129</v>
      </c>
      <c r="M112" s="47">
        <f>(M109/BZ108)*100</f>
        <v>5.096774193548388</v>
      </c>
      <c r="N112" s="47">
        <f>(N109/BZ108)*100</f>
        <v>18.225806451612904</v>
      </c>
      <c r="O112" s="47">
        <f>(O109/BZ108)*100</f>
        <v>23.838709677419356</v>
      </c>
      <c r="P112" s="47">
        <f>(P109/BZ108)*100</f>
        <v>21.161290322580648</v>
      </c>
      <c r="Q112" s="47">
        <f>(Q109/BZ108)*100</f>
        <v>13.67741935483871</v>
      </c>
      <c r="R112" s="47">
        <f>(R109/BZ108)*100</f>
        <v>3.225806451612903</v>
      </c>
      <c r="S112" s="47">
        <f>(S109/BZ108)*100</f>
        <v>9.67741935483871</v>
      </c>
      <c r="T112" s="47">
        <f>(T109/CA108)*100</f>
        <v>3.225806451612903</v>
      </c>
      <c r="U112" s="47">
        <f>(U109/CA108)*100</f>
        <v>8.064516129032258</v>
      </c>
      <c r="V112" s="47">
        <f>(V109/CA108)*100</f>
        <v>30.64516129032258</v>
      </c>
      <c r="W112" s="47">
        <f>(W109/CA108)*100</f>
        <v>61.29032258064516</v>
      </c>
      <c r="X112" s="47">
        <f>(X109/CB108)*100</f>
        <v>17.741935483870968</v>
      </c>
      <c r="Y112" s="47">
        <f>(Y109/CB108)*100</f>
        <v>14.516129032258066</v>
      </c>
      <c r="Z112" s="47">
        <f>(Z109/CB108)*100</f>
        <v>67.74193548387096</v>
      </c>
      <c r="AA112" s="47">
        <f>(AA109/CC108)*100</f>
        <v>3.225806451612903</v>
      </c>
      <c r="AB112" s="47">
        <f>(AB109/CC108)*100</f>
        <v>32.25806451612903</v>
      </c>
      <c r="AC112" s="47">
        <f>(AC109/CC108)*100</f>
        <v>43.516129032258064</v>
      </c>
      <c r="AD112" s="47">
        <f>(AD109/CC108)*100</f>
        <v>16.096774193548388</v>
      </c>
      <c r="AE112" s="47">
        <f>(AE109/CC108)*100</f>
        <v>4.806451612903227</v>
      </c>
      <c r="AF112" s="47">
        <f>(AF109/CD108)*100</f>
        <v>6.451612903225806</v>
      </c>
      <c r="AG112" s="47">
        <f>(AG109/CD108)*100</f>
        <v>87.09677419354838</v>
      </c>
      <c r="AH112" s="47">
        <f>(AH109/CD108)*100</f>
        <v>6.451612903225806</v>
      </c>
      <c r="AP112" t="s">
        <v>55</v>
      </c>
      <c r="AQ112">
        <f>AQ108*7</f>
        <v>217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2010-11-23T03:55:16Z</dcterms:modified>
  <cp:category/>
  <cp:version/>
  <cp:contentType/>
  <cp:contentStatus/>
</cp:coreProperties>
</file>